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ocuments\SHF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0" i="1" l="1"/>
  <c r="J16" i="1"/>
  <c r="J12" i="1"/>
  <c r="I32" i="1"/>
  <c r="I31" i="1"/>
  <c r="I30" i="1"/>
  <c r="I29" i="1"/>
  <c r="I28" i="1"/>
  <c r="J28" i="1" s="1"/>
  <c r="I27" i="1"/>
  <c r="J27" i="1" s="1"/>
  <c r="I26" i="1"/>
  <c r="J26" i="1" s="1"/>
  <c r="I23" i="1"/>
  <c r="J23" i="1" s="1"/>
  <c r="I22" i="1"/>
  <c r="J22" i="1" s="1"/>
  <c r="I21" i="1"/>
  <c r="I20" i="1"/>
  <c r="I19" i="1"/>
  <c r="J19" i="1" s="1"/>
  <c r="I18" i="1"/>
  <c r="J18" i="1" s="1"/>
  <c r="I17" i="1"/>
  <c r="J17" i="1" s="1"/>
  <c r="I16" i="1"/>
  <c r="I13" i="1"/>
  <c r="I12" i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</calcChain>
</file>

<file path=xl/sharedStrings.xml><?xml version="1.0" encoding="utf-8"?>
<sst xmlns="http://schemas.openxmlformats.org/spreadsheetml/2006/main" count="36" uniqueCount="22">
  <si>
    <t>Glebe Road Park Runs</t>
  </si>
  <si>
    <t>3K</t>
  </si>
  <si>
    <t>17 Nov</t>
  </si>
  <si>
    <t>24 Nov</t>
  </si>
  <si>
    <t>1 Dec</t>
  </si>
  <si>
    <t>8 Dec</t>
  </si>
  <si>
    <t>15 Dec</t>
  </si>
  <si>
    <t>22 Dec</t>
  </si>
  <si>
    <t>Terry McLaughlin</t>
  </si>
  <si>
    <t>Ted Poulos</t>
  </si>
  <si>
    <t>Kirk Gordon</t>
  </si>
  <si>
    <t>Bill Stahr</t>
  </si>
  <si>
    <t>John Winkert</t>
  </si>
  <si>
    <t>Jay Wind</t>
  </si>
  <si>
    <t>5K</t>
  </si>
  <si>
    <t>Karen Young</t>
  </si>
  <si>
    <t>1500M</t>
  </si>
  <si>
    <t>Jeanette Novak</t>
  </si>
  <si>
    <t>updated 15 December 2020</t>
  </si>
  <si>
    <t>John Ramsey</t>
  </si>
  <si>
    <t>Total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</si>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</sst>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quotePrefix="1" applyFont="1" applyAlignment="1">
      <alignment horizontal="right"/>
    </xf>
    <xf numFmtId="2" fontId="0" fillId="0" borderId="0" xfId="0" applyNumberForma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" sqref="J1"/>
    </sheetView>
  </sheetViews>
  <sheetFormatPr defaultRowHeight="15" x14ac:dyDescent="0.25"/>
  <cols>
    <col min="1" max="1" width="25.7109375" customWidth="1"/>
    <col min="8" max="8" width="4" customWidth="1"/>
  </cols>
  <sheetData>
    <row r="1" spans="1:10" x14ac:dyDescent="0.25">
      <c r="A1" t="s">
        <v>18</v>
      </c>
    </row>
    <row r="3" spans="1:10" x14ac:dyDescent="0.25">
      <c r="A3" s="2" t="s">
        <v>0</v>
      </c>
    </row>
    <row r="4" spans="1:10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5" t="s">
        <v>20</v>
      </c>
      <c r="J4" s="5" t="s">
        <v>21</v>
      </c>
    </row>
    <row r="5" spans="1:10" x14ac:dyDescent="0.25">
      <c r="A5" s="1" t="s">
        <v>1</v>
      </c>
    </row>
    <row r="6" spans="1:10" x14ac:dyDescent="0.25">
      <c r="A6" t="s">
        <v>8</v>
      </c>
      <c r="B6" s="4">
        <v>12.13</v>
      </c>
      <c r="C6" s="4">
        <v>13.48</v>
      </c>
      <c r="D6" s="4"/>
      <c r="E6" s="4">
        <v>22.54</v>
      </c>
      <c r="F6" s="4">
        <v>24.22</v>
      </c>
      <c r="G6" s="4"/>
      <c r="I6" s="4">
        <f>SUM(B6:G6)</f>
        <v>72.37</v>
      </c>
      <c r="J6" s="4">
        <f>(I6)/(4)</f>
        <v>18.092500000000001</v>
      </c>
    </row>
    <row r="7" spans="1:10" x14ac:dyDescent="0.25">
      <c r="A7" t="s">
        <v>9</v>
      </c>
      <c r="B7" s="4">
        <v>12.34</v>
      </c>
      <c r="C7" s="4">
        <v>12.34</v>
      </c>
      <c r="D7" s="4">
        <v>13.3</v>
      </c>
      <c r="E7" s="4">
        <v>13.51</v>
      </c>
      <c r="F7" s="4">
        <v>13.3</v>
      </c>
      <c r="G7" s="4">
        <v>13.43</v>
      </c>
      <c r="I7" s="4">
        <f t="shared" ref="I7:I13" si="0">SUM(B7:G7)</f>
        <v>78.22</v>
      </c>
      <c r="J7" s="4">
        <f>(I7)/(6)</f>
        <v>13.036666666666667</v>
      </c>
    </row>
    <row r="8" spans="1:10" x14ac:dyDescent="0.25">
      <c r="A8" t="s">
        <v>10</v>
      </c>
      <c r="B8" s="4">
        <v>15.35</v>
      </c>
      <c r="C8" s="4">
        <v>17</v>
      </c>
      <c r="D8" s="4">
        <v>14.35</v>
      </c>
      <c r="E8" s="4">
        <v>18.27</v>
      </c>
      <c r="F8" s="4">
        <v>15.18</v>
      </c>
      <c r="G8" s="4">
        <v>14.41</v>
      </c>
      <c r="I8" s="4">
        <f t="shared" si="0"/>
        <v>94.56</v>
      </c>
      <c r="J8" s="4">
        <f>(I8)/(6)</f>
        <v>15.76</v>
      </c>
    </row>
    <row r="9" spans="1:10" x14ac:dyDescent="0.25">
      <c r="A9" t="s">
        <v>11</v>
      </c>
      <c r="B9" s="4">
        <v>15.44</v>
      </c>
      <c r="C9" s="4">
        <v>14.45</v>
      </c>
      <c r="D9" s="4">
        <v>14.16</v>
      </c>
      <c r="E9" s="4">
        <v>14.29</v>
      </c>
      <c r="F9" s="4">
        <v>14.09</v>
      </c>
      <c r="G9" s="4"/>
      <c r="I9" s="4">
        <f t="shared" si="0"/>
        <v>72.429999999999993</v>
      </c>
      <c r="J9" s="4">
        <f>(I9)/(5)</f>
        <v>14.485999999999999</v>
      </c>
    </row>
    <row r="10" spans="1:10" x14ac:dyDescent="0.25">
      <c r="A10" t="s">
        <v>12</v>
      </c>
      <c r="B10" s="4">
        <v>23.58</v>
      </c>
      <c r="C10" s="4">
        <v>25.26</v>
      </c>
      <c r="D10" s="4"/>
      <c r="E10" s="4"/>
      <c r="F10" s="4"/>
      <c r="G10" s="4">
        <v>25.26</v>
      </c>
      <c r="I10" s="4">
        <f t="shared" si="0"/>
        <v>74.100000000000009</v>
      </c>
      <c r="J10" s="4">
        <f>(I10)/(3)</f>
        <v>24.700000000000003</v>
      </c>
    </row>
    <row r="11" spans="1:10" x14ac:dyDescent="0.25">
      <c r="A11" t="s">
        <v>17</v>
      </c>
      <c r="B11" s="4"/>
      <c r="C11" s="4">
        <v>26.4</v>
      </c>
      <c r="D11" s="4">
        <v>27.45</v>
      </c>
      <c r="E11" s="4">
        <v>25.38</v>
      </c>
      <c r="F11" s="4">
        <v>25.14</v>
      </c>
      <c r="G11" s="4">
        <v>25.25</v>
      </c>
      <c r="I11" s="4">
        <f t="shared" si="0"/>
        <v>129.62</v>
      </c>
      <c r="J11" s="4">
        <f>(I11)/(5)</f>
        <v>25.923999999999999</v>
      </c>
    </row>
    <row r="12" spans="1:10" x14ac:dyDescent="0.25">
      <c r="A12" t="s">
        <v>13</v>
      </c>
      <c r="B12" s="4"/>
      <c r="C12" s="4"/>
      <c r="D12" s="4">
        <v>23.52</v>
      </c>
      <c r="E12" s="4">
        <v>25.3</v>
      </c>
      <c r="F12" s="4">
        <v>24.54</v>
      </c>
      <c r="G12" s="4"/>
      <c r="I12" s="4">
        <f t="shared" si="0"/>
        <v>73.36</v>
      </c>
      <c r="J12" s="4">
        <f>SUM(B12:G12)/(3)</f>
        <v>24.453333333333333</v>
      </c>
    </row>
    <row r="13" spans="1:10" x14ac:dyDescent="0.25">
      <c r="A13" t="s">
        <v>19</v>
      </c>
      <c r="B13" s="4"/>
      <c r="C13" s="4"/>
      <c r="D13" s="4"/>
      <c r="E13" s="4"/>
      <c r="F13" s="4"/>
      <c r="G13" s="4">
        <v>14.59</v>
      </c>
      <c r="I13" s="4">
        <f t="shared" si="0"/>
        <v>14.59</v>
      </c>
      <c r="J13">
        <v>14.59</v>
      </c>
    </row>
    <row r="14" spans="1:10" x14ac:dyDescent="0.25">
      <c r="B14" s="4"/>
      <c r="C14" s="4"/>
      <c r="D14" s="4"/>
      <c r="E14" s="4"/>
      <c r="F14" s="4"/>
      <c r="G14" s="4"/>
    </row>
    <row r="15" spans="1:10" x14ac:dyDescent="0.25">
      <c r="A15" s="1" t="s">
        <v>14</v>
      </c>
      <c r="B15" s="4"/>
      <c r="C15" s="4"/>
      <c r="D15" s="4"/>
      <c r="E15" s="4"/>
      <c r="F15" s="4"/>
      <c r="G15" s="4"/>
    </row>
    <row r="16" spans="1:10" x14ac:dyDescent="0.25">
      <c r="A16" t="s">
        <v>9</v>
      </c>
      <c r="B16" s="4">
        <v>24.04</v>
      </c>
      <c r="C16" s="4">
        <v>22.06</v>
      </c>
      <c r="D16" s="4">
        <v>23.36</v>
      </c>
      <c r="E16" s="4"/>
      <c r="F16" s="4"/>
      <c r="G16" s="4"/>
      <c r="I16" s="4">
        <f t="shared" ref="I16:I23" si="1">SUM(B16:G16)</f>
        <v>69.459999999999994</v>
      </c>
      <c r="J16" s="4">
        <f>SUM(B16:G16)/(3)</f>
        <v>23.153333333333332</v>
      </c>
    </row>
    <row r="17" spans="1:10" x14ac:dyDescent="0.25">
      <c r="A17" t="s">
        <v>11</v>
      </c>
      <c r="B17" s="4">
        <v>25.15</v>
      </c>
      <c r="C17" s="4">
        <v>24.11</v>
      </c>
      <c r="D17" s="4">
        <v>24.13</v>
      </c>
      <c r="E17" s="4">
        <v>25.02</v>
      </c>
      <c r="F17" s="4">
        <v>24.01</v>
      </c>
      <c r="G17" s="4"/>
      <c r="I17" s="4">
        <f t="shared" si="1"/>
        <v>122.42</v>
      </c>
      <c r="J17" s="4">
        <f t="shared" ref="J17:J18" si="2">(I17)/(5)</f>
        <v>24.484000000000002</v>
      </c>
    </row>
    <row r="18" spans="1:10" x14ac:dyDescent="0.25">
      <c r="A18" t="s">
        <v>10</v>
      </c>
      <c r="B18" s="4">
        <v>28.2</v>
      </c>
      <c r="C18" s="4">
        <v>25.54</v>
      </c>
      <c r="D18" s="4">
        <v>30.03</v>
      </c>
      <c r="E18" s="4">
        <v>28.22</v>
      </c>
      <c r="F18" s="4">
        <v>25.35</v>
      </c>
      <c r="G18" s="4"/>
      <c r="I18" s="4">
        <f t="shared" si="1"/>
        <v>137.34</v>
      </c>
      <c r="J18" s="4">
        <f t="shared" si="2"/>
        <v>27.468</v>
      </c>
    </row>
    <row r="19" spans="1:10" x14ac:dyDescent="0.25">
      <c r="A19" t="s">
        <v>8</v>
      </c>
      <c r="B19" s="4">
        <v>41.12</v>
      </c>
      <c r="C19" s="4">
        <v>23</v>
      </c>
      <c r="D19" s="4"/>
      <c r="E19" s="4"/>
      <c r="F19" s="4"/>
      <c r="G19" s="4"/>
      <c r="I19" s="4">
        <f t="shared" si="1"/>
        <v>64.12</v>
      </c>
      <c r="J19">
        <f>(I19)/(2)</f>
        <v>32.06</v>
      </c>
    </row>
    <row r="20" spans="1:10" x14ac:dyDescent="0.25">
      <c r="A20" t="s">
        <v>15</v>
      </c>
      <c r="B20" s="4"/>
      <c r="C20" s="4">
        <v>30.04</v>
      </c>
      <c r="D20" s="4"/>
      <c r="E20" s="4">
        <v>28.48</v>
      </c>
      <c r="F20" s="4">
        <v>28.49</v>
      </c>
      <c r="G20" s="4"/>
      <c r="I20" s="4">
        <f t="shared" si="1"/>
        <v>87.009999999999991</v>
      </c>
      <c r="J20" s="4">
        <f>(I20)/(3)</f>
        <v>29.00333333333333</v>
      </c>
    </row>
    <row r="21" spans="1:10" x14ac:dyDescent="0.25">
      <c r="A21" t="s">
        <v>12</v>
      </c>
      <c r="B21" s="4"/>
      <c r="C21" s="4">
        <v>45.52</v>
      </c>
      <c r="D21" s="4"/>
      <c r="E21" s="4"/>
      <c r="F21" s="4"/>
      <c r="G21" s="4"/>
      <c r="I21" s="4">
        <f t="shared" si="1"/>
        <v>45.52</v>
      </c>
      <c r="J21">
        <v>45.52</v>
      </c>
    </row>
    <row r="22" spans="1:10" x14ac:dyDescent="0.25">
      <c r="A22" t="s">
        <v>13</v>
      </c>
      <c r="B22" s="4"/>
      <c r="C22" s="4"/>
      <c r="D22" s="4">
        <v>46.57</v>
      </c>
      <c r="E22" s="4">
        <v>56.42</v>
      </c>
      <c r="F22" s="4"/>
      <c r="G22" s="4"/>
      <c r="I22" s="4">
        <f t="shared" si="1"/>
        <v>102.99000000000001</v>
      </c>
      <c r="J22" s="4">
        <f>(I22)/(2)</f>
        <v>51.495000000000005</v>
      </c>
    </row>
    <row r="23" spans="1:10" x14ac:dyDescent="0.25">
      <c r="A23" t="s">
        <v>17</v>
      </c>
      <c r="B23" s="4"/>
      <c r="C23" s="4">
        <v>48.34</v>
      </c>
      <c r="D23" s="4">
        <v>53.34</v>
      </c>
      <c r="E23" s="4"/>
      <c r="F23" s="4"/>
      <c r="G23" s="4"/>
      <c r="I23" s="4">
        <f t="shared" si="1"/>
        <v>101.68</v>
      </c>
      <c r="J23" s="4">
        <f>(I23)/(2)</f>
        <v>50.84</v>
      </c>
    </row>
    <row r="24" spans="1:10" x14ac:dyDescent="0.25">
      <c r="B24" s="4"/>
      <c r="C24" s="4"/>
      <c r="D24" s="4"/>
      <c r="E24" s="4"/>
      <c r="F24" s="4"/>
      <c r="G24" s="4"/>
    </row>
    <row r="25" spans="1:10" x14ac:dyDescent="0.25">
      <c r="A25" s="1" t="s">
        <v>16</v>
      </c>
      <c r="B25" s="4"/>
      <c r="C25" s="4"/>
      <c r="D25" s="4"/>
      <c r="E25" s="4"/>
      <c r="F25" s="4"/>
      <c r="G25" s="4"/>
    </row>
    <row r="26" spans="1:10" x14ac:dyDescent="0.25">
      <c r="A26" t="s">
        <v>9</v>
      </c>
      <c r="B26" s="4"/>
      <c r="C26" s="4"/>
      <c r="D26" s="4"/>
      <c r="E26" s="4">
        <v>7</v>
      </c>
      <c r="F26" s="4">
        <v>6.55</v>
      </c>
      <c r="G26" s="4">
        <v>6.1</v>
      </c>
      <c r="I26" s="4">
        <f t="shared" ref="I26:I32" si="3">SUM(B26:G26)</f>
        <v>19.649999999999999</v>
      </c>
      <c r="J26">
        <f>(I26)/(3)</f>
        <v>6.55</v>
      </c>
    </row>
    <row r="27" spans="1:10" x14ac:dyDescent="0.25">
      <c r="A27" t="s">
        <v>8</v>
      </c>
      <c r="B27" s="4"/>
      <c r="C27" s="4"/>
      <c r="D27" s="4"/>
      <c r="E27" s="4">
        <v>10.57</v>
      </c>
      <c r="F27" s="4">
        <v>12.14</v>
      </c>
      <c r="G27" s="4"/>
      <c r="I27" s="4">
        <f t="shared" si="3"/>
        <v>22.71</v>
      </c>
      <c r="J27" s="4">
        <f>(I27)/(2)</f>
        <v>11.355</v>
      </c>
    </row>
    <row r="28" spans="1:10" x14ac:dyDescent="0.25">
      <c r="A28" t="s">
        <v>17</v>
      </c>
      <c r="B28" s="4"/>
      <c r="C28" s="4"/>
      <c r="D28" s="4"/>
      <c r="E28" s="4">
        <v>13.26</v>
      </c>
      <c r="F28" s="4">
        <v>12.49</v>
      </c>
      <c r="G28" s="4">
        <v>12.42</v>
      </c>
      <c r="I28" s="4">
        <f t="shared" si="3"/>
        <v>38.17</v>
      </c>
      <c r="J28" s="4">
        <f>(I28)/(3)</f>
        <v>12.723333333333334</v>
      </c>
    </row>
    <row r="29" spans="1:10" x14ac:dyDescent="0.25">
      <c r="A29" t="s">
        <v>13</v>
      </c>
      <c r="B29" s="4"/>
      <c r="C29" s="4"/>
      <c r="D29" s="4"/>
      <c r="E29" s="4"/>
      <c r="F29" s="4">
        <v>14.54</v>
      </c>
      <c r="G29" s="4"/>
      <c r="I29" s="4">
        <f t="shared" si="3"/>
        <v>14.54</v>
      </c>
      <c r="J29">
        <v>14.54</v>
      </c>
    </row>
    <row r="30" spans="1:10" x14ac:dyDescent="0.25">
      <c r="A30" t="s">
        <v>12</v>
      </c>
      <c r="G30">
        <v>10.34</v>
      </c>
      <c r="I30" s="4">
        <f t="shared" si="3"/>
        <v>10.34</v>
      </c>
      <c r="J30">
        <v>10.34</v>
      </c>
    </row>
    <row r="31" spans="1:10" x14ac:dyDescent="0.25">
      <c r="A31" t="s">
        <v>19</v>
      </c>
      <c r="G31" s="4">
        <v>6.49</v>
      </c>
      <c r="I31" s="4">
        <f t="shared" si="3"/>
        <v>6.49</v>
      </c>
      <c r="J31">
        <v>6.49</v>
      </c>
    </row>
    <row r="32" spans="1:10" x14ac:dyDescent="0.25">
      <c r="A32" t="s">
        <v>10</v>
      </c>
      <c r="G32" s="4">
        <v>6.56</v>
      </c>
      <c r="I32" s="4">
        <f t="shared" si="3"/>
        <v>6.56</v>
      </c>
      <c r="J32">
        <v>6.56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 Jacob Wind</cp:lastModifiedBy>
  <dcterms:created xsi:type="dcterms:W3CDTF">2020-12-03T02:32:15Z</dcterms:created>
  <dcterms:modified xsi:type="dcterms:W3CDTF">2020-12-25T00:25:36Z</dcterms:modified>
</cp:coreProperties>
</file>